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5" windowWidth="24240" windowHeight="12720" firstSheet="1" activeTab="1"/>
  </bookViews>
  <sheets>
    <sheet name="Инструкция по заполнению формы" sheetId="6" r:id="rId1"/>
    <sheet name="Общее количество" sheetId="1" r:id="rId2"/>
    <sheet name="По направлениям ОЧНОЕ" sheetId="2" r:id="rId3"/>
    <sheet name="По направлениям ОЧНО-ЗАОЧНОЕ" sheetId="4" r:id="rId4"/>
    <sheet name="По направлениям ЗАОЧНОЕ" sheetId="5" r:id="rId5"/>
    <sheet name="По направлениям ЦЕЛЕВОЕ" sheetId="8" r:id="rId6"/>
  </sheets>
  <calcPr calcId="125725"/>
</workbook>
</file>

<file path=xl/calcChain.xml><?xml version="1.0" encoding="utf-8"?>
<calcChain xmlns="http://schemas.openxmlformats.org/spreadsheetml/2006/main">
  <c r="P16" i="1"/>
  <c r="P15"/>
  <c r="P14"/>
  <c r="P13"/>
  <c r="L16"/>
  <c r="L15"/>
  <c r="L14"/>
  <c r="L13"/>
  <c r="G16"/>
  <c r="G15"/>
  <c r="G14"/>
  <c r="G13"/>
  <c r="F16"/>
  <c r="F15"/>
  <c r="F14"/>
  <c r="F13"/>
  <c r="E16"/>
  <c r="H16"/>
  <c r="E15"/>
  <c r="H15"/>
  <c r="E14"/>
  <c r="D14" s="1"/>
  <c r="H14"/>
  <c r="E13"/>
  <c r="H13"/>
  <c r="E5"/>
  <c r="F5"/>
  <c r="E6"/>
  <c r="F6"/>
  <c r="E7"/>
  <c r="F7"/>
  <c r="E8"/>
  <c r="F8"/>
  <c r="E9"/>
  <c r="F9"/>
  <c r="G5"/>
  <c r="G6"/>
  <c r="G7"/>
  <c r="G8"/>
  <c r="G9"/>
  <c r="H5"/>
  <c r="L5"/>
  <c r="D15" l="1"/>
  <c r="D16"/>
  <c r="D13"/>
  <c r="D7"/>
  <c r="D8"/>
  <c r="D6"/>
  <c r="D9"/>
  <c r="D5"/>
  <c r="E10"/>
  <c r="F10"/>
  <c r="G10"/>
  <c r="E11"/>
  <c r="D11" s="1"/>
  <c r="F11"/>
  <c r="G11"/>
  <c r="E12"/>
  <c r="D12" s="1"/>
  <c r="F12"/>
  <c r="G12"/>
  <c r="M1" i="8"/>
  <c r="M1" i="2"/>
  <c r="M1" i="4"/>
  <c r="M1" i="5"/>
  <c r="P12" i="1"/>
  <c r="P11"/>
  <c r="P10"/>
  <c r="P9"/>
  <c r="P8"/>
  <c r="P7"/>
  <c r="P6"/>
  <c r="P5"/>
  <c r="L12"/>
  <c r="L11"/>
  <c r="L10"/>
  <c r="L9"/>
  <c r="L8"/>
  <c r="L7"/>
  <c r="L6"/>
  <c r="H6"/>
  <c r="H7"/>
  <c r="H8"/>
  <c r="H9"/>
  <c r="H10"/>
  <c r="H11"/>
  <c r="H12"/>
  <c r="D10" l="1"/>
  <c r="C1"/>
</calcChain>
</file>

<file path=xl/sharedStrings.xml><?xml version="1.0" encoding="utf-8"?>
<sst xmlns="http://schemas.openxmlformats.org/spreadsheetml/2006/main" count="170" uniqueCount="62">
  <si>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</si>
  <si>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</si>
  <si>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</si>
  <si>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</si>
  <si>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</si>
  <si>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</si>
  <si>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</si>
  <si>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</si>
  <si>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</si>
  <si>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</si>
  <si>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</si>
  <si>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</si>
  <si>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</si>
  <si>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</si>
  <si>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</si>
  <si>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</si>
  <si>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</si>
  <si>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</si>
  <si>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профессии / специальности</t>
  </si>
  <si>
    <t xml:space="preserve">Информация о количестве выпускников в 2019 году 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</si>
  <si>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</si>
  <si>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</si>
  <si>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</si>
  <si>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</si>
  <si>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3. В ячейки, где необходимо вписывать количество, необходимо вводить лишь числовые значения</t>
  </si>
  <si>
    <t>2. Поля подсвеченные красным вычисляются автоматически</t>
  </si>
  <si>
    <t>4. Если для ячейки, где требуется количество, нет значения, то необходимо вписать 0</t>
  </si>
  <si>
    <t>6. Также необходимо вписывать только профессии/специализации связанные с профессиональным образованием, а не профессиональным обучением</t>
  </si>
  <si>
    <t>в т.ч. по целевому обучению</t>
  </si>
  <si>
    <t>5. Необходимо проверять код профессии/специализации и наименование профессии/специализации</t>
  </si>
  <si>
    <t>7. После заполнения формы, на листе "Общее количество" будет индикатор, который проверяет правильность заполнения формы</t>
  </si>
  <si>
    <t>8. Количество обучающихся по целевому обучению может входить в число учащихся по бюджету и внебюджету, поэтому не входит в общий итог</t>
  </si>
  <si>
    <r>
      <t xml:space="preserve">Информация о трудоустройстве выпускников ОЧНОЙ формы обучения (бюджет, внебюджет) на </t>
    </r>
    <r>
      <rPr>
        <b/>
        <sz val="12"/>
        <rFont val="Times New Roman"/>
        <family val="1"/>
        <charset val="204"/>
      </rPr>
      <t xml:space="preserve">01.10.2019 </t>
    </r>
    <r>
      <rPr>
        <b/>
        <sz val="12"/>
        <color theme="1"/>
        <rFont val="Times New Roman"/>
        <family val="1"/>
        <charset val="204"/>
      </rPr>
      <t>г. (по состоянию на конец 3 квартала 2019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</si>
  <si>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  <charset val="204"/>
      </rPr>
      <t>на 01.10.2019</t>
    </r>
    <r>
      <rPr>
        <b/>
        <sz val="12"/>
        <color theme="1"/>
        <rFont val="Times New Roman"/>
        <family val="1"/>
        <charset val="204"/>
      </rPr>
      <t xml:space="preserve"> г. (по состоянию на конец 3 квартала 2019 г.) (человек)</t>
    </r>
  </si>
  <si>
    <r>
      <t>Информация о трудоустройстве выпускников ЗАОЧНОЙ формы обучения (бюджет, внебюджет) н</t>
    </r>
    <r>
      <rPr>
        <b/>
        <sz val="12"/>
        <rFont val="Times New Roman"/>
        <family val="1"/>
        <charset val="204"/>
      </rPr>
      <t>а 01.10.2019</t>
    </r>
    <r>
      <rPr>
        <b/>
        <sz val="12"/>
        <color theme="1"/>
        <rFont val="Times New Roman"/>
        <family val="1"/>
        <charset val="204"/>
      </rPr>
      <t xml:space="preserve"> г. (по состоянию на конец 3 квартала 2019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</si>
  <si>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  <charset val="204"/>
      </rPr>
      <t>на 01.10.2019</t>
    </r>
    <r>
      <rPr>
        <b/>
        <sz val="12"/>
        <color theme="1"/>
        <rFont val="Times New Roman"/>
        <family val="1"/>
        <charset val="204"/>
      </rPr>
      <t xml:space="preserve"> г. (по состоянию на конец 3 квартала 2019 г.) (человек)</t>
    </r>
  </si>
  <si>
    <t>ГАПОУ СО "Нижнетагильский техникум металлообрабатывающих производств и сервиса"</t>
  </si>
  <si>
    <t>13.01.10</t>
  </si>
  <si>
    <t>15.01.05</t>
  </si>
  <si>
    <t>15.01.29</t>
  </si>
  <si>
    <t>15.01.32</t>
  </si>
  <si>
    <t>09.01.03</t>
  </si>
  <si>
    <t>15.01.25</t>
  </si>
  <si>
    <t>15.02.07</t>
  </si>
  <si>
    <t>39.02.01</t>
  </si>
  <si>
    <t>43.02.02</t>
  </si>
  <si>
    <t>22.02.06</t>
  </si>
  <si>
    <t>13.02.11</t>
  </si>
  <si>
    <t>15.02.08</t>
  </si>
  <si>
    <t xml:space="preserve"> Электромонтер по ремонту и обслуживанию электрооборудования (по отраслям)</t>
  </si>
  <si>
    <t>Сварщик (электросварочные и газосварочные работы)</t>
  </si>
  <si>
    <t>Станочник (металлообработка)</t>
  </si>
  <si>
    <t>Автоматизация технологических процессов и производств</t>
  </si>
  <si>
    <t>Социальная работа</t>
  </si>
  <si>
    <t>Парикмахерское искусство</t>
  </si>
  <si>
    <t>Сварочное производство</t>
  </si>
  <si>
    <t>Техническая эксплуатация и обслуживание электрического и электромеханического оборудования (по отраслям)</t>
  </si>
  <si>
    <t>Технология машиностроения</t>
  </si>
  <si>
    <t>Контролер станочных и слесарных работ</t>
  </si>
  <si>
    <t>Оператор станков с ПУ</t>
  </si>
  <si>
    <t>Мастер по обработке цифровой информации</t>
  </si>
  <si>
    <t xml:space="preserve">1. Диагностика выпускников с целью выявления их индивидуальных характеристик и интересов в области трудоустройства
2. Тренинговые упражнения «Моя профессия» 
3. Проведение психологических тренингов, мастер-классов по технологиям поиска работы
4. Проведение круглого стола «Молодежь и предпринимательство» 
5. Освоение навыков эффективного поведения на рынке труда.  «Эффективное поведение на рынке труда» 
6. Круглый стол с психологом и выпускниками на тему: «Советы по трудоустройству»
</t>
  </si>
</sst>
</file>

<file path=xl/styles.xml><?xml version="1.0" encoding="utf-8"?>
<styleSheet xmlns="http://schemas.openxmlformats.org/spreadsheetml/2006/main">
  <numFmts count="1">
    <numFmt numFmtId="164" formatCode="0;[Red]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0" fillId="0" borderId="0" xfId="0" applyNumberForma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/>
    <xf numFmtId="0" fontId="0" fillId="0" borderId="0" xfId="0" applyNumberFormat="1"/>
    <xf numFmtId="49" fontId="2" fillId="4" borderId="1" xfId="0" applyNumberFormat="1" applyFont="1" applyFill="1" applyBorder="1"/>
    <xf numFmtId="49" fontId="2" fillId="4" borderId="1" xfId="0" applyNumberFormat="1" applyFont="1" applyFill="1" applyBorder="1" applyAlignment="1"/>
    <xf numFmtId="49" fontId="0" fillId="4" borderId="1" xfId="0" applyNumberFormat="1" applyFill="1" applyBorder="1" applyAlignment="1">
      <alignment horizontal="center" vertical="justify"/>
    </xf>
    <xf numFmtId="49" fontId="0" fillId="4" borderId="1" xfId="0" applyNumberFormat="1" applyFill="1" applyBorder="1" applyAlignment="1">
      <alignment horizontal="left" vertical="justify"/>
    </xf>
    <xf numFmtId="49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/>
    <xf numFmtId="0" fontId="2" fillId="4" borderId="2" xfId="0" applyNumberFormat="1" applyFont="1" applyFill="1" applyBorder="1" applyAlignment="1"/>
    <xf numFmtId="0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>
      <alignment wrapText="1"/>
    </xf>
    <xf numFmtId="0" fontId="0" fillId="4" borderId="1" xfId="0" applyNumberForma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vertical="top"/>
    </xf>
    <xf numFmtId="1" fontId="0" fillId="4" borderId="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left" vertical="top" wrapText="1"/>
    </xf>
    <xf numFmtId="0" fontId="0" fillId="0" borderId="17" xfId="0" applyBorder="1"/>
    <xf numFmtId="0" fontId="0" fillId="0" borderId="7" xfId="0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9FF99"/>
      <color rgb="FFFF9999"/>
      <color rgb="FF66FF66"/>
      <color rgb="FF33CC33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6775450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327525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327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327525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327525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3275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327525" y="446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27525" y="580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275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527550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355600</xdr:colOff>
      <xdr:row>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5527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527550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527550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12</xdr:col>
      <xdr:colOff>47625</xdr:colOff>
      <xdr:row>0</xdr:row>
      <xdr:rowOff>28575</xdr:rowOff>
    </xdr:from>
    <xdr:to>
      <xdr:col>12</xdr:col>
      <xdr:colOff>714376</xdr:colOff>
      <xdr:row>0</xdr:row>
      <xdr:rowOff>161925</xdr:rowOff>
    </xdr:to>
    <xdr:sp macro="" textlink="">
      <xdr:nvSpPr>
        <xdr:cNvPr id="24" name="Прямоугольник 23"/>
        <xdr:cNvSpPr/>
      </xdr:nvSpPr>
      <xdr:spPr>
        <a:xfrm>
          <a:off x="11887200" y="28575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327525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43275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43275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32752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3275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3275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32752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355600</xdr:colOff>
      <xdr:row>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280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13</xdr:col>
      <xdr:colOff>104775</xdr:colOff>
      <xdr:row>0</xdr:row>
      <xdr:rowOff>66675</xdr:rowOff>
    </xdr:from>
    <xdr:to>
      <xdr:col>14</xdr:col>
      <xdr:colOff>19051</xdr:colOff>
      <xdr:row>1</xdr:row>
      <xdr:rowOff>0</xdr:rowOff>
    </xdr:to>
    <xdr:sp macro="" textlink="">
      <xdr:nvSpPr>
        <xdr:cNvPr id="45" name="Прямоугольник 44"/>
        <xdr:cNvSpPr/>
      </xdr:nvSpPr>
      <xdr:spPr>
        <a:xfrm>
          <a:off x="12696825" y="66675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  <xdr:twoCellAnchor>
    <xdr:from>
      <xdr:col>12</xdr:col>
      <xdr:colOff>47625</xdr:colOff>
      <xdr:row>0</xdr:row>
      <xdr:rowOff>19050</xdr:rowOff>
    </xdr:from>
    <xdr:to>
      <xdr:col>12</xdr:col>
      <xdr:colOff>714376</xdr:colOff>
      <xdr:row>0</xdr:row>
      <xdr:rowOff>152400</xdr:rowOff>
    </xdr:to>
    <xdr:sp macro="" textlink="">
      <xdr:nvSpPr>
        <xdr:cNvPr id="46" name="Прямоугольник 45"/>
        <xdr:cNvSpPr/>
      </xdr:nvSpPr>
      <xdr:spPr>
        <a:xfrm>
          <a:off x="11887200" y="19050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327525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3275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275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2752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3275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327525" y="477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32752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3275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3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4327525" y="560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355600</xdr:colOff>
      <xdr:row>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280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13</xdr:col>
      <xdr:colOff>190499</xdr:colOff>
      <xdr:row>1</xdr:row>
      <xdr:rowOff>76201</xdr:rowOff>
    </xdr:from>
    <xdr:to>
      <xdr:col>14</xdr:col>
      <xdr:colOff>104775</xdr:colOff>
      <xdr:row>1</xdr:row>
      <xdr:rowOff>209551</xdr:rowOff>
    </xdr:to>
    <xdr:sp macro="" textlink="">
      <xdr:nvSpPr>
        <xdr:cNvPr id="54" name="Прямоугольник 53"/>
        <xdr:cNvSpPr/>
      </xdr:nvSpPr>
      <xdr:spPr>
        <a:xfrm>
          <a:off x="12782549" y="276226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  <xdr:twoCellAnchor>
    <xdr:from>
      <xdr:col>12</xdr:col>
      <xdr:colOff>57150</xdr:colOff>
      <xdr:row>0</xdr:row>
      <xdr:rowOff>19050</xdr:rowOff>
    </xdr:from>
    <xdr:to>
      <xdr:col>12</xdr:col>
      <xdr:colOff>723901</xdr:colOff>
      <xdr:row>0</xdr:row>
      <xdr:rowOff>152400</xdr:rowOff>
    </xdr:to>
    <xdr:sp macro="" textlink="">
      <xdr:nvSpPr>
        <xdr:cNvPr id="55" name="Прямоугольник 54"/>
        <xdr:cNvSpPr/>
      </xdr:nvSpPr>
      <xdr:spPr>
        <a:xfrm>
          <a:off x="11896725" y="19050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327525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3275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355600</xdr:colOff>
      <xdr:row>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43275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355600</xdr:colOff>
      <xdr:row>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5280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990600</xdr:colOff>
      <xdr:row>0</xdr:row>
      <xdr:rowOff>28575</xdr:rowOff>
    </xdr:from>
    <xdr:to>
      <xdr:col>12</xdr:col>
      <xdr:colOff>657226</xdr:colOff>
      <xdr:row>0</xdr:row>
      <xdr:rowOff>161925</xdr:rowOff>
    </xdr:to>
    <xdr:sp macro="" textlink="">
      <xdr:nvSpPr>
        <xdr:cNvPr id="29" name="Прямоугольник 28"/>
        <xdr:cNvSpPr/>
      </xdr:nvSpPr>
      <xdr:spPr>
        <a:xfrm>
          <a:off x="11830050" y="28575"/>
          <a:ext cx="666751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H1:P13"/>
  <sheetViews>
    <sheetView zoomScale="80" zoomScaleNormal="80" workbookViewId="0">
      <selection activeCell="J1" sqref="J1:P9"/>
    </sheetView>
  </sheetViews>
  <sheetFormatPr defaultRowHeight="15"/>
  <cols>
    <col min="7" max="7" width="7.5703125" customWidth="1"/>
    <col min="8" max="9" width="9.140625" hidden="1" customWidth="1"/>
    <col min="10" max="10" width="35.28515625" customWidth="1"/>
  </cols>
  <sheetData>
    <row r="1" spans="10:16" ht="32.25" customHeight="1" thickBot="1">
      <c r="J1" s="49" t="s">
        <v>21</v>
      </c>
      <c r="K1" s="50"/>
      <c r="L1" s="50"/>
      <c r="M1" s="50"/>
      <c r="N1" s="50"/>
      <c r="O1" s="50"/>
      <c r="P1" s="51"/>
    </row>
    <row r="2" spans="10:16" ht="54.75" customHeight="1">
      <c r="J2" s="52" t="s">
        <v>22</v>
      </c>
      <c r="K2" s="53"/>
      <c r="L2" s="53"/>
      <c r="M2" s="53"/>
      <c r="N2" s="53"/>
      <c r="O2" s="53"/>
      <c r="P2" s="54"/>
    </row>
    <row r="3" spans="10:16" ht="54.75" customHeight="1">
      <c r="J3" s="43" t="s">
        <v>25</v>
      </c>
      <c r="K3" s="44"/>
      <c r="L3" s="44"/>
      <c r="M3" s="44"/>
      <c r="N3" s="44"/>
      <c r="O3" s="44"/>
      <c r="P3" s="45"/>
    </row>
    <row r="4" spans="10:16" ht="45" customHeight="1">
      <c r="J4" s="46" t="s">
        <v>24</v>
      </c>
      <c r="K4" s="47"/>
      <c r="L4" s="47"/>
      <c r="M4" s="47"/>
      <c r="N4" s="47"/>
      <c r="O4" s="47"/>
      <c r="P4" s="48"/>
    </row>
    <row r="5" spans="10:16" ht="49.5" customHeight="1">
      <c r="J5" s="43" t="s">
        <v>26</v>
      </c>
      <c r="K5" s="44"/>
      <c r="L5" s="44"/>
      <c r="M5" s="44"/>
      <c r="N5" s="44"/>
      <c r="O5" s="44"/>
      <c r="P5" s="45"/>
    </row>
    <row r="6" spans="10:16" ht="72" customHeight="1">
      <c r="J6" s="46" t="s">
        <v>29</v>
      </c>
      <c r="K6" s="47"/>
      <c r="L6" s="47"/>
      <c r="M6" s="47"/>
      <c r="N6" s="47"/>
      <c r="O6" s="47"/>
      <c r="P6" s="48"/>
    </row>
    <row r="7" spans="10:16" ht="72" customHeight="1">
      <c r="J7" s="43" t="s">
        <v>27</v>
      </c>
      <c r="K7" s="44"/>
      <c r="L7" s="44"/>
      <c r="M7" s="44"/>
      <c r="N7" s="44"/>
      <c r="O7" s="44"/>
      <c r="P7" s="45"/>
    </row>
    <row r="8" spans="10:16" ht="79.5" customHeight="1">
      <c r="J8" s="46" t="s">
        <v>30</v>
      </c>
      <c r="K8" s="47"/>
      <c r="L8" s="47"/>
      <c r="M8" s="47"/>
      <c r="N8" s="47"/>
      <c r="O8" s="47"/>
      <c r="P8" s="48"/>
    </row>
    <row r="9" spans="10:16" ht="81" customHeight="1">
      <c r="J9" s="43" t="s">
        <v>31</v>
      </c>
      <c r="K9" s="44"/>
      <c r="L9" s="44"/>
      <c r="M9" s="44"/>
      <c r="N9" s="44"/>
      <c r="O9" s="44"/>
      <c r="P9" s="45"/>
    </row>
    <row r="10" spans="10:16" ht="15" customHeight="1"/>
    <row r="11" spans="10:16" ht="15" customHeight="1"/>
    <row r="12" spans="10:16" ht="15" customHeight="1"/>
    <row r="13" spans="10:16" ht="15" customHeight="1"/>
  </sheetData>
  <mergeCells count="9">
    <mergeCell ref="J9:P9"/>
    <mergeCell ref="J6:P6"/>
    <mergeCell ref="J7:P7"/>
    <mergeCell ref="J8:P8"/>
    <mergeCell ref="J1:P1"/>
    <mergeCell ref="J2:P2"/>
    <mergeCell ref="J3:P3"/>
    <mergeCell ref="J4:P4"/>
    <mergeCell ref="J5:P5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16"/>
  <sheetViews>
    <sheetView tabSelected="1" topLeftCell="A4" zoomScale="70" zoomScaleNormal="70" workbookViewId="0">
      <selection activeCell="C15" sqref="C15"/>
    </sheetView>
  </sheetViews>
  <sheetFormatPr defaultRowHeight="15"/>
  <cols>
    <col min="1" max="1" width="50" style="13" customWidth="1"/>
    <col min="2" max="2" width="12.7109375" customWidth="1"/>
    <col min="3" max="3" width="32" customWidth="1"/>
    <col min="4" max="4" width="9.42578125" customWidth="1"/>
    <col min="5" max="5" width="10" customWidth="1"/>
    <col min="6" max="6" width="12.140625" customWidth="1"/>
    <col min="7" max="7" width="10.85546875" customWidth="1"/>
    <col min="8" max="8" width="8.5703125" customWidth="1"/>
    <col min="9" max="9" width="9.42578125" customWidth="1"/>
    <col min="10" max="10" width="11.5703125" customWidth="1"/>
    <col min="11" max="11" width="10.42578125" customWidth="1"/>
    <col min="12" max="12" width="9" customWidth="1"/>
    <col min="13" max="13" width="10.28515625" customWidth="1"/>
    <col min="14" max="14" width="11.85546875" customWidth="1"/>
    <col min="15" max="15" width="10.42578125" customWidth="1"/>
    <col min="16" max="16" width="9" customWidth="1"/>
    <col min="17" max="17" width="9.7109375" customWidth="1"/>
    <col min="18" max="18" width="13.140625" customWidth="1"/>
    <col min="19" max="19" width="10.140625" customWidth="1"/>
  </cols>
  <sheetData>
    <row r="1" spans="1:22" ht="16.5" thickBot="1">
      <c r="A1" s="55" t="s">
        <v>23</v>
      </c>
      <c r="B1" s="56"/>
      <c r="C1" s="16" t="b">
        <f>IF(AND(IF(SUM(H5:H12)='По направлениям ОЧНОЕ'!M1,TRUE,FALSE),IF(SUM(L5:L12)='По направлениям ЗАОЧНОЕ'!M1,TRUE,FALSE),IF(SUM(P5:P12)='По направлениям ОЧНО-ЗАОЧНОЕ'!M1,TRUE,FALSE),IF(SUM(G5:G12)='По направлениям ЦЕЛЕВОЕ'!M1,TRUE,FALSE)),TRUE,FALSE)</f>
        <v>0</v>
      </c>
      <c r="D1" s="65" t="s">
        <v>19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2" ht="22.5" customHeight="1">
      <c r="A2" s="57" t="s">
        <v>20</v>
      </c>
      <c r="B2" s="59" t="s">
        <v>17</v>
      </c>
      <c r="C2" s="61" t="s">
        <v>18</v>
      </c>
      <c r="D2" s="66" t="s">
        <v>0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2" ht="21" customHeight="1">
      <c r="A3" s="58"/>
      <c r="B3" s="60"/>
      <c r="C3" s="61"/>
      <c r="D3" s="64" t="s">
        <v>1</v>
      </c>
      <c r="E3" s="64"/>
      <c r="F3" s="64"/>
      <c r="G3" s="64"/>
      <c r="H3" s="63" t="s">
        <v>2</v>
      </c>
      <c r="I3" s="63"/>
      <c r="J3" s="63"/>
      <c r="K3" s="63"/>
      <c r="L3" s="63" t="s">
        <v>3</v>
      </c>
      <c r="M3" s="63"/>
      <c r="N3" s="63"/>
      <c r="O3" s="63"/>
      <c r="P3" s="63" t="s">
        <v>4</v>
      </c>
      <c r="Q3" s="63"/>
      <c r="R3" s="63"/>
      <c r="S3" s="63"/>
    </row>
    <row r="4" spans="1:22" s="1" customFormat="1" ht="46.5" customHeight="1">
      <c r="A4" s="58"/>
      <c r="B4" s="60"/>
      <c r="C4" s="62"/>
      <c r="D4" s="28" t="s">
        <v>1</v>
      </c>
      <c r="E4" s="28" t="s">
        <v>5</v>
      </c>
      <c r="F4" s="28" t="s">
        <v>6</v>
      </c>
      <c r="G4" s="28" t="s">
        <v>28</v>
      </c>
      <c r="H4" s="28" t="s">
        <v>1</v>
      </c>
      <c r="I4" s="28" t="s">
        <v>5</v>
      </c>
      <c r="J4" s="28" t="s">
        <v>6</v>
      </c>
      <c r="K4" s="28" t="s">
        <v>28</v>
      </c>
      <c r="L4" s="28" t="s">
        <v>1</v>
      </c>
      <c r="M4" s="28" t="s">
        <v>5</v>
      </c>
      <c r="N4" s="28" t="s">
        <v>6</v>
      </c>
      <c r="O4" s="28" t="s">
        <v>28</v>
      </c>
      <c r="P4" s="28" t="s">
        <v>1</v>
      </c>
      <c r="Q4" s="3" t="s">
        <v>5</v>
      </c>
      <c r="R4" s="3" t="s">
        <v>6</v>
      </c>
      <c r="S4" s="3" t="s">
        <v>28</v>
      </c>
      <c r="T4" s="4"/>
      <c r="U4" s="4"/>
      <c r="V4" s="5"/>
    </row>
    <row r="5" spans="1:22" ht="63">
      <c r="A5" s="29" t="s">
        <v>36</v>
      </c>
      <c r="B5" s="30" t="s">
        <v>37</v>
      </c>
      <c r="C5" s="31" t="s">
        <v>49</v>
      </c>
      <c r="D5" s="36">
        <f>IF(AND(E5&lt;&gt;"",F5&lt;&gt;""),E5+F5,"")</f>
        <v>20</v>
      </c>
      <c r="E5" s="36">
        <f>IF(AND(I5&lt;&gt;"",M5&lt;&gt;"",Q5&lt;&gt;""),I5+M5+Q5,"")</f>
        <v>19</v>
      </c>
      <c r="F5" s="36">
        <f>IF(AND(J5&lt;&gt;"",N5&lt;&gt;"",R5&lt;&gt;""),J5+N5+R5,"")</f>
        <v>1</v>
      </c>
      <c r="G5" s="36">
        <f>IF(AND(K5&lt;&gt;"",O5&lt;&gt;"",S5&lt;&gt;""),K5+O5+S5,"")</f>
        <v>0</v>
      </c>
      <c r="H5" s="36">
        <f>IF(AND(I5&lt;&gt;"",J5&lt;&gt;""),I5+J5,"")</f>
        <v>20</v>
      </c>
      <c r="I5" s="38">
        <v>19</v>
      </c>
      <c r="J5" s="37">
        <v>1</v>
      </c>
      <c r="K5" s="37">
        <v>0</v>
      </c>
      <c r="L5" s="36">
        <f>IF(AND(M5&lt;&gt;"",N5&lt;&gt;""),M5+N5,"")</f>
        <v>0</v>
      </c>
      <c r="M5" s="37">
        <v>0</v>
      </c>
      <c r="N5" s="37">
        <v>0</v>
      </c>
      <c r="O5" s="37">
        <v>0</v>
      </c>
      <c r="P5" s="36">
        <f>IF(AND(Q5&lt;&gt;"",R5&lt;&gt;""),Q5+R5,"")</f>
        <v>0</v>
      </c>
      <c r="Q5" s="34">
        <v>0</v>
      </c>
      <c r="R5" s="35">
        <v>0</v>
      </c>
      <c r="S5" s="35">
        <v>0</v>
      </c>
    </row>
    <row r="6" spans="1:22" ht="47.25">
      <c r="A6" s="29" t="s">
        <v>36</v>
      </c>
      <c r="B6" s="30" t="s">
        <v>38</v>
      </c>
      <c r="C6" s="32" t="s">
        <v>50</v>
      </c>
      <c r="D6" s="36">
        <f t="shared" ref="D6:D16" si="0">IF(AND(E6&lt;&gt;"",F6&lt;&gt;""),E6+F6,"")</f>
        <v>20</v>
      </c>
      <c r="E6" s="36">
        <f t="shared" ref="E6:E16" si="1">IF(AND(I6&lt;&gt;"",M6&lt;&gt;"",Q6&lt;&gt;""),I6+M6+Q6,"")</f>
        <v>20</v>
      </c>
      <c r="F6" s="36">
        <f t="shared" ref="F6:F16" si="2">IF(AND(J6&lt;&gt;"",N6&lt;&gt;"",R6&lt;&gt;""),J6+N6+R6,"")</f>
        <v>0</v>
      </c>
      <c r="G6" s="36">
        <f t="shared" ref="G6:G16" si="3">IF(AND(K6&lt;&gt;"",O6&lt;&gt;"",S6&lt;&gt;""),K6+O6+S6,"")</f>
        <v>0</v>
      </c>
      <c r="H6" s="36">
        <f t="shared" ref="H6:H11" si="4">IF(AND(I6&lt;&gt;"",J6&lt;&gt;""),I6+J6,"")</f>
        <v>20</v>
      </c>
      <c r="I6" s="37">
        <v>20</v>
      </c>
      <c r="J6" s="35">
        <v>0</v>
      </c>
      <c r="K6" s="35">
        <v>0</v>
      </c>
      <c r="L6" s="36">
        <f t="shared" ref="L6:L11" si="5">IF(AND(M6&lt;&gt;"",N6&lt;&gt;""),M6+N6,"")</f>
        <v>0</v>
      </c>
      <c r="M6" s="35">
        <v>0</v>
      </c>
      <c r="N6" s="35">
        <v>0</v>
      </c>
      <c r="O6" s="35">
        <v>0</v>
      </c>
      <c r="P6" s="36">
        <f t="shared" ref="P6:P11" si="6">IF(AND(Q6&lt;&gt;"",R6&lt;&gt;""),Q6+R6,"")</f>
        <v>0</v>
      </c>
      <c r="Q6" s="35">
        <v>0</v>
      </c>
      <c r="R6" s="35">
        <v>0</v>
      </c>
      <c r="S6" s="35">
        <v>0</v>
      </c>
    </row>
    <row r="7" spans="1:22" ht="47.25">
      <c r="A7" s="29" t="s">
        <v>36</v>
      </c>
      <c r="B7" s="30" t="s">
        <v>39</v>
      </c>
      <c r="C7" s="29" t="s">
        <v>58</v>
      </c>
      <c r="D7" s="36">
        <f t="shared" si="0"/>
        <v>16</v>
      </c>
      <c r="E7" s="36">
        <f t="shared" si="1"/>
        <v>16</v>
      </c>
      <c r="F7" s="36">
        <f t="shared" si="2"/>
        <v>0</v>
      </c>
      <c r="G7" s="36">
        <f t="shared" si="3"/>
        <v>0</v>
      </c>
      <c r="H7" s="36">
        <f t="shared" si="4"/>
        <v>16</v>
      </c>
      <c r="I7" s="37">
        <v>16</v>
      </c>
      <c r="J7" s="35">
        <v>0</v>
      </c>
      <c r="K7" s="35">
        <v>0</v>
      </c>
      <c r="L7" s="36">
        <f t="shared" si="5"/>
        <v>0</v>
      </c>
      <c r="M7" s="35">
        <v>0</v>
      </c>
      <c r="N7" s="35">
        <v>0</v>
      </c>
      <c r="O7" s="35">
        <v>0</v>
      </c>
      <c r="P7" s="36">
        <f t="shared" si="6"/>
        <v>0</v>
      </c>
      <c r="Q7" s="35">
        <v>0</v>
      </c>
      <c r="R7" s="35">
        <v>0</v>
      </c>
      <c r="S7" s="35">
        <v>0</v>
      </c>
    </row>
    <row r="8" spans="1:22" ht="47.25">
      <c r="A8" s="29" t="s">
        <v>36</v>
      </c>
      <c r="B8" s="30" t="s">
        <v>40</v>
      </c>
      <c r="C8" s="29" t="s">
        <v>59</v>
      </c>
      <c r="D8" s="36">
        <f t="shared" si="0"/>
        <v>18</v>
      </c>
      <c r="E8" s="36">
        <f t="shared" si="1"/>
        <v>18</v>
      </c>
      <c r="F8" s="36">
        <f t="shared" si="2"/>
        <v>0</v>
      </c>
      <c r="G8" s="36">
        <f t="shared" si="3"/>
        <v>0</v>
      </c>
      <c r="H8" s="36">
        <f t="shared" si="4"/>
        <v>18</v>
      </c>
      <c r="I8" s="37">
        <v>18</v>
      </c>
      <c r="J8" s="35">
        <v>0</v>
      </c>
      <c r="K8" s="35">
        <v>0</v>
      </c>
      <c r="L8" s="36">
        <f t="shared" si="5"/>
        <v>0</v>
      </c>
      <c r="M8" s="35">
        <v>0</v>
      </c>
      <c r="N8" s="35">
        <v>0</v>
      </c>
      <c r="O8" s="35">
        <v>0</v>
      </c>
      <c r="P8" s="36">
        <f t="shared" si="6"/>
        <v>0</v>
      </c>
      <c r="Q8" s="35">
        <v>0</v>
      </c>
      <c r="R8" s="35">
        <v>0</v>
      </c>
      <c r="S8" s="35">
        <v>0</v>
      </c>
    </row>
    <row r="9" spans="1:22" ht="47.25">
      <c r="A9" s="29" t="s">
        <v>36</v>
      </c>
      <c r="B9" s="30" t="s">
        <v>41</v>
      </c>
      <c r="C9" s="29" t="s">
        <v>60</v>
      </c>
      <c r="D9" s="36">
        <f t="shared" si="0"/>
        <v>20</v>
      </c>
      <c r="E9" s="36">
        <f t="shared" si="1"/>
        <v>20</v>
      </c>
      <c r="F9" s="36">
        <f t="shared" si="2"/>
        <v>0</v>
      </c>
      <c r="G9" s="36">
        <f t="shared" si="3"/>
        <v>0</v>
      </c>
      <c r="H9" s="36">
        <f t="shared" si="4"/>
        <v>20</v>
      </c>
      <c r="I9" s="37">
        <v>20</v>
      </c>
      <c r="J9" s="35">
        <v>0</v>
      </c>
      <c r="K9" s="35">
        <v>0</v>
      </c>
      <c r="L9" s="36">
        <f t="shared" si="5"/>
        <v>0</v>
      </c>
      <c r="M9" s="35">
        <v>0</v>
      </c>
      <c r="N9" s="35">
        <v>0</v>
      </c>
      <c r="O9" s="35">
        <v>0</v>
      </c>
      <c r="P9" s="36">
        <f t="shared" si="6"/>
        <v>0</v>
      </c>
      <c r="Q9" s="35">
        <v>0</v>
      </c>
      <c r="R9" s="35">
        <v>0</v>
      </c>
      <c r="S9" s="35">
        <v>0</v>
      </c>
    </row>
    <row r="10" spans="1:22" ht="47.25">
      <c r="A10" s="29" t="s">
        <v>36</v>
      </c>
      <c r="B10" s="30" t="s">
        <v>42</v>
      </c>
      <c r="C10" s="32" t="s">
        <v>51</v>
      </c>
      <c r="D10" s="36">
        <f t="shared" si="0"/>
        <v>18</v>
      </c>
      <c r="E10" s="36">
        <f t="shared" si="1"/>
        <v>18</v>
      </c>
      <c r="F10" s="36">
        <f t="shared" si="2"/>
        <v>0</v>
      </c>
      <c r="G10" s="36">
        <f t="shared" si="3"/>
        <v>0</v>
      </c>
      <c r="H10" s="36">
        <f t="shared" si="4"/>
        <v>18</v>
      </c>
      <c r="I10" s="37">
        <v>18</v>
      </c>
      <c r="J10" s="35">
        <v>0</v>
      </c>
      <c r="K10" s="35">
        <v>0</v>
      </c>
      <c r="L10" s="36">
        <f t="shared" si="5"/>
        <v>0</v>
      </c>
      <c r="M10" s="35">
        <v>0</v>
      </c>
      <c r="N10" s="35">
        <v>0</v>
      </c>
      <c r="O10" s="35">
        <v>0</v>
      </c>
      <c r="P10" s="36">
        <f t="shared" si="6"/>
        <v>0</v>
      </c>
      <c r="Q10" s="35">
        <v>0</v>
      </c>
      <c r="R10" s="35">
        <v>0</v>
      </c>
      <c r="S10" s="35">
        <v>0</v>
      </c>
    </row>
    <row r="11" spans="1:22" ht="47.25">
      <c r="A11" s="29" t="s">
        <v>36</v>
      </c>
      <c r="B11" s="30" t="s">
        <v>43</v>
      </c>
      <c r="C11" s="32" t="s">
        <v>52</v>
      </c>
      <c r="D11" s="36">
        <f t="shared" si="0"/>
        <v>13</v>
      </c>
      <c r="E11" s="36">
        <f t="shared" si="1"/>
        <v>13</v>
      </c>
      <c r="F11" s="36">
        <f t="shared" si="2"/>
        <v>0</v>
      </c>
      <c r="G11" s="36">
        <f t="shared" si="3"/>
        <v>0</v>
      </c>
      <c r="H11" s="36">
        <f t="shared" si="4"/>
        <v>13</v>
      </c>
      <c r="I11" s="37">
        <v>13</v>
      </c>
      <c r="J11" s="35">
        <v>0</v>
      </c>
      <c r="K11" s="35">
        <v>0</v>
      </c>
      <c r="L11" s="36">
        <f t="shared" si="5"/>
        <v>0</v>
      </c>
      <c r="M11" s="35">
        <v>0</v>
      </c>
      <c r="N11" s="35">
        <v>0</v>
      </c>
      <c r="O11" s="35">
        <v>0</v>
      </c>
      <c r="P11" s="36">
        <f t="shared" si="6"/>
        <v>0</v>
      </c>
      <c r="Q11" s="35">
        <v>0</v>
      </c>
      <c r="R11" s="35">
        <v>0</v>
      </c>
      <c r="S11" s="35">
        <v>0</v>
      </c>
    </row>
    <row r="12" spans="1:22" ht="47.25">
      <c r="A12" s="29" t="s">
        <v>36</v>
      </c>
      <c r="B12" s="30" t="s">
        <v>44</v>
      </c>
      <c r="C12" s="32" t="s">
        <v>53</v>
      </c>
      <c r="D12" s="36">
        <f t="shared" si="0"/>
        <v>12</v>
      </c>
      <c r="E12" s="36">
        <f t="shared" si="1"/>
        <v>12</v>
      </c>
      <c r="F12" s="36">
        <f t="shared" si="2"/>
        <v>0</v>
      </c>
      <c r="G12" s="36">
        <f t="shared" si="3"/>
        <v>0</v>
      </c>
      <c r="H12" s="36">
        <f>IF(AND(I12&lt;&gt;"",J12&lt;&gt;""),I12+J12,"")</f>
        <v>12</v>
      </c>
      <c r="I12" s="37">
        <v>12</v>
      </c>
      <c r="J12" s="35">
        <v>0</v>
      </c>
      <c r="K12" s="35">
        <v>0</v>
      </c>
      <c r="L12" s="36">
        <f>IF(AND(M12&lt;&gt;"",N12&lt;&gt;""),M12+N12,"")</f>
        <v>0</v>
      </c>
      <c r="M12" s="35">
        <v>0</v>
      </c>
      <c r="N12" s="35">
        <v>0</v>
      </c>
      <c r="O12" s="35">
        <v>0</v>
      </c>
      <c r="P12" s="36">
        <f>IF(AND(Q12&lt;&gt;"",R12&lt;&gt;""),Q12+R12,"")</f>
        <v>0</v>
      </c>
      <c r="Q12" s="35">
        <v>0</v>
      </c>
      <c r="R12" s="35">
        <v>0</v>
      </c>
      <c r="S12" s="35">
        <v>0</v>
      </c>
    </row>
    <row r="13" spans="1:22" ht="47.25">
      <c r="A13" s="29" t="s">
        <v>36</v>
      </c>
      <c r="B13" s="30" t="s">
        <v>45</v>
      </c>
      <c r="C13" s="32" t="s">
        <v>54</v>
      </c>
      <c r="D13" s="36">
        <f t="shared" si="0"/>
        <v>13</v>
      </c>
      <c r="E13" s="36">
        <f t="shared" si="1"/>
        <v>13</v>
      </c>
      <c r="F13" s="36">
        <f t="shared" si="2"/>
        <v>0</v>
      </c>
      <c r="G13" s="36">
        <f t="shared" si="3"/>
        <v>0</v>
      </c>
      <c r="H13" s="36">
        <f>IF(AND(I13&lt;&gt;"",J13&lt;&gt;""),I13+J13,"")</f>
        <v>13</v>
      </c>
      <c r="I13" s="37">
        <v>13</v>
      </c>
      <c r="J13" s="35">
        <v>0</v>
      </c>
      <c r="K13" s="35">
        <v>0</v>
      </c>
      <c r="L13" s="36">
        <f>IF(AND(M13&lt;&gt;"",N13&lt;&gt;""),M13+N13,"")</f>
        <v>0</v>
      </c>
      <c r="M13" s="35">
        <v>0</v>
      </c>
      <c r="N13" s="35">
        <v>0</v>
      </c>
      <c r="O13" s="35">
        <v>0</v>
      </c>
      <c r="P13" s="36">
        <f>IF(AND(Q13&lt;&gt;"",R13&lt;&gt;""),Q13+R13,"")</f>
        <v>0</v>
      </c>
      <c r="Q13" s="35">
        <v>0</v>
      </c>
      <c r="R13" s="35">
        <v>0</v>
      </c>
      <c r="S13" s="35">
        <v>0</v>
      </c>
    </row>
    <row r="14" spans="1:22" ht="47.25">
      <c r="A14" s="29" t="s">
        <v>36</v>
      </c>
      <c r="B14" s="33" t="s">
        <v>46</v>
      </c>
      <c r="C14" s="32" t="s">
        <v>55</v>
      </c>
      <c r="D14" s="36">
        <f t="shared" si="0"/>
        <v>27</v>
      </c>
      <c r="E14" s="36">
        <f t="shared" si="1"/>
        <v>27</v>
      </c>
      <c r="F14" s="36">
        <f t="shared" si="2"/>
        <v>0</v>
      </c>
      <c r="G14" s="36">
        <f t="shared" si="3"/>
        <v>0</v>
      </c>
      <c r="H14" s="36">
        <f>IF(AND(I14&lt;&gt;"",J14&lt;&gt;""),I14+J14,"")</f>
        <v>11</v>
      </c>
      <c r="I14" s="37">
        <v>11</v>
      </c>
      <c r="J14" s="35">
        <v>0</v>
      </c>
      <c r="K14" s="35">
        <v>0</v>
      </c>
      <c r="L14" s="36">
        <f>IF(AND(M14&lt;&gt;"",N14&lt;&gt;""),M14+N14,"")</f>
        <v>16</v>
      </c>
      <c r="M14" s="37">
        <v>16</v>
      </c>
      <c r="N14" s="37">
        <v>0</v>
      </c>
      <c r="O14" s="37">
        <v>0</v>
      </c>
      <c r="P14" s="36">
        <f>IF(AND(Q14&lt;&gt;"",R14&lt;&gt;""),Q14+R14,"")</f>
        <v>0</v>
      </c>
      <c r="Q14" s="35">
        <v>0</v>
      </c>
      <c r="R14" s="35">
        <v>0</v>
      </c>
      <c r="S14" s="35">
        <v>0</v>
      </c>
    </row>
    <row r="15" spans="1:22" ht="63">
      <c r="A15" s="29" t="s">
        <v>36</v>
      </c>
      <c r="B15" s="33" t="s">
        <v>47</v>
      </c>
      <c r="C15" s="32" t="s">
        <v>56</v>
      </c>
      <c r="D15" s="36">
        <f t="shared" si="0"/>
        <v>10</v>
      </c>
      <c r="E15" s="36">
        <f t="shared" si="1"/>
        <v>10</v>
      </c>
      <c r="F15" s="36">
        <f t="shared" si="2"/>
        <v>0</v>
      </c>
      <c r="G15" s="36">
        <f t="shared" si="3"/>
        <v>0</v>
      </c>
      <c r="H15" s="36">
        <f>IF(AND(I15&lt;&gt;"",J15&lt;&gt;""),I15+J15,"")</f>
        <v>0</v>
      </c>
      <c r="I15" s="37">
        <v>0</v>
      </c>
      <c r="J15" s="35">
        <v>0</v>
      </c>
      <c r="K15" s="35">
        <v>0</v>
      </c>
      <c r="L15" s="36">
        <f>IF(AND(M15&lt;&gt;"",N15&lt;&gt;""),M15+N15,"")</f>
        <v>10</v>
      </c>
      <c r="M15" s="37">
        <v>10</v>
      </c>
      <c r="N15" s="37">
        <v>0</v>
      </c>
      <c r="O15" s="37">
        <v>0</v>
      </c>
      <c r="P15" s="36">
        <f>IF(AND(Q15&lt;&gt;"",R15&lt;&gt;""),Q15+R15,"")</f>
        <v>0</v>
      </c>
      <c r="Q15" s="35">
        <v>0</v>
      </c>
      <c r="R15" s="35">
        <v>0</v>
      </c>
      <c r="S15" s="35">
        <v>0</v>
      </c>
    </row>
    <row r="16" spans="1:22" ht="47.25">
      <c r="A16" s="29" t="s">
        <v>36</v>
      </c>
      <c r="B16" s="33" t="s">
        <v>48</v>
      </c>
      <c r="C16" s="32" t="s">
        <v>57</v>
      </c>
      <c r="D16" s="36">
        <f t="shared" si="0"/>
        <v>27</v>
      </c>
      <c r="E16" s="36">
        <f t="shared" si="1"/>
        <v>26</v>
      </c>
      <c r="F16" s="36">
        <f t="shared" si="2"/>
        <v>1</v>
      </c>
      <c r="G16" s="36">
        <f t="shared" si="3"/>
        <v>0</v>
      </c>
      <c r="H16" s="36">
        <f>IF(AND(I16&lt;&gt;"",J16&lt;&gt;""),I16+J16,"")</f>
        <v>10</v>
      </c>
      <c r="I16" s="37">
        <v>10</v>
      </c>
      <c r="J16" s="35">
        <v>0</v>
      </c>
      <c r="K16" s="35">
        <v>0</v>
      </c>
      <c r="L16" s="36">
        <f>IF(AND(M16&lt;&gt;"",N16&lt;&gt;""),M16+N16,"")</f>
        <v>17</v>
      </c>
      <c r="M16" s="37">
        <v>16</v>
      </c>
      <c r="N16" s="37">
        <v>1</v>
      </c>
      <c r="O16" s="37">
        <v>0</v>
      </c>
      <c r="P16" s="36">
        <f>IF(AND(Q16&lt;&gt;"",R16&lt;&gt;""),Q16+R16,"")</f>
        <v>0</v>
      </c>
      <c r="Q16" s="35">
        <v>0</v>
      </c>
      <c r="R16" s="35">
        <v>0</v>
      </c>
      <c r="S16" s="35">
        <v>0</v>
      </c>
    </row>
  </sheetData>
  <mergeCells count="10">
    <mergeCell ref="A1:B1"/>
    <mergeCell ref="A2:A4"/>
    <mergeCell ref="B2:B4"/>
    <mergeCell ref="C2:C4"/>
    <mergeCell ref="P3:S3"/>
    <mergeCell ref="H3:K3"/>
    <mergeCell ref="D3:G3"/>
    <mergeCell ref="L3:O3"/>
    <mergeCell ref="D1:S1"/>
    <mergeCell ref="D2:S2"/>
  </mergeCells>
  <conditionalFormatting sqref="C1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  <pageSetup paperSize="9" orientation="portrait" r:id="rId1"/>
  <ignoredErrors>
    <ignoredError sqref="B5:B10 B11 B14:B1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14"/>
  <sheetViews>
    <sheetView topLeftCell="A7" zoomScale="60" zoomScaleNormal="60" workbookViewId="0">
      <selection activeCell="Q12" sqref="Q12"/>
    </sheetView>
  </sheetViews>
  <sheetFormatPr defaultColWidth="11.28515625" defaultRowHeight="15.75"/>
  <cols>
    <col min="1" max="1" width="32.42578125" style="12" customWidth="1"/>
    <col min="2" max="2" width="12.28515625" style="1" customWidth="1"/>
    <col min="3" max="3" width="34.7109375" style="1" customWidth="1"/>
    <col min="4" max="4" width="1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4.5703125" style="1" customWidth="1"/>
    <col min="9" max="9" width="15.5703125" style="1" customWidth="1"/>
    <col min="10" max="10" width="14.140625" style="1" customWidth="1"/>
    <col min="11" max="11" width="14.5703125" style="1" customWidth="1"/>
    <col min="12" max="12" width="15" style="1" customWidth="1"/>
    <col min="13" max="13" width="22.5703125" style="1" customWidth="1"/>
    <col min="14" max="16384" width="11.28515625" style="1"/>
  </cols>
  <sheetData>
    <row r="1" spans="1:13" ht="15.75" customHeight="1">
      <c r="A1" s="67" t="s">
        <v>32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>
        <f>SUM(D4:L12)</f>
        <v>150</v>
      </c>
    </row>
    <row r="2" spans="1:13" ht="409.5" customHeight="1">
      <c r="A2" s="14" t="s">
        <v>20</v>
      </c>
      <c r="B2" s="10" t="s">
        <v>17</v>
      </c>
      <c r="C2" s="6" t="s">
        <v>18</v>
      </c>
      <c r="D2" s="6" t="s">
        <v>7</v>
      </c>
      <c r="E2" s="6" t="s">
        <v>16</v>
      </c>
      <c r="F2" s="6" t="s">
        <v>15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8" t="s">
        <v>13</v>
      </c>
      <c r="M2" s="6" t="s">
        <v>14</v>
      </c>
    </row>
    <row r="3" spans="1:13">
      <c r="A3" s="1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7">
        <v>10</v>
      </c>
      <c r="K3" s="9">
        <v>11</v>
      </c>
      <c r="L3" s="7">
        <v>12</v>
      </c>
      <c r="M3" s="15">
        <v>13</v>
      </c>
    </row>
    <row r="4" spans="1:13" ht="63">
      <c r="A4" s="29" t="s">
        <v>36</v>
      </c>
      <c r="B4" s="30" t="s">
        <v>37</v>
      </c>
      <c r="C4" s="31" t="s">
        <v>49</v>
      </c>
      <c r="D4" s="39">
        <v>11</v>
      </c>
      <c r="E4" s="39">
        <v>2</v>
      </c>
      <c r="F4" s="39">
        <v>0</v>
      </c>
      <c r="G4" s="39">
        <v>5</v>
      </c>
      <c r="H4" s="39">
        <v>0</v>
      </c>
      <c r="I4" s="39">
        <v>0</v>
      </c>
      <c r="J4" s="39">
        <v>2</v>
      </c>
      <c r="K4" s="40">
        <v>0</v>
      </c>
      <c r="L4" s="39">
        <v>0</v>
      </c>
      <c r="M4" s="68" t="s">
        <v>61</v>
      </c>
    </row>
    <row r="5" spans="1:13" ht="63">
      <c r="A5" s="29" t="s">
        <v>36</v>
      </c>
      <c r="B5" s="30" t="s">
        <v>38</v>
      </c>
      <c r="C5" s="32" t="s">
        <v>50</v>
      </c>
      <c r="D5" s="39">
        <v>8</v>
      </c>
      <c r="E5" s="39">
        <v>3</v>
      </c>
      <c r="F5" s="39">
        <v>0</v>
      </c>
      <c r="G5" s="39">
        <v>3</v>
      </c>
      <c r="H5" s="39">
        <v>0</v>
      </c>
      <c r="I5" s="39">
        <v>1</v>
      </c>
      <c r="J5" s="39">
        <v>0</v>
      </c>
      <c r="K5" s="40">
        <v>0</v>
      </c>
      <c r="L5" s="39">
        <v>5</v>
      </c>
      <c r="M5" s="69"/>
    </row>
    <row r="6" spans="1:13" ht="63">
      <c r="A6" s="29" t="s">
        <v>36</v>
      </c>
      <c r="B6" s="30" t="s">
        <v>39</v>
      </c>
      <c r="C6" s="29" t="s">
        <v>58</v>
      </c>
      <c r="D6" s="39">
        <v>12</v>
      </c>
      <c r="E6" s="39">
        <v>0</v>
      </c>
      <c r="F6" s="39">
        <v>0</v>
      </c>
      <c r="G6" s="39">
        <v>1</v>
      </c>
      <c r="H6" s="39">
        <v>0</v>
      </c>
      <c r="I6" s="39">
        <v>0</v>
      </c>
      <c r="J6" s="39">
        <v>0</v>
      </c>
      <c r="K6" s="40">
        <v>0</v>
      </c>
      <c r="L6" s="39">
        <v>3</v>
      </c>
      <c r="M6" s="69"/>
    </row>
    <row r="7" spans="1:13" ht="63">
      <c r="A7" s="29" t="s">
        <v>36</v>
      </c>
      <c r="B7" s="30" t="s">
        <v>40</v>
      </c>
      <c r="C7" s="29" t="s">
        <v>59</v>
      </c>
      <c r="D7" s="39">
        <v>15</v>
      </c>
      <c r="E7" s="39">
        <v>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40">
        <v>0</v>
      </c>
      <c r="L7" s="39">
        <v>2</v>
      </c>
      <c r="M7" s="69"/>
    </row>
    <row r="8" spans="1:13" ht="63">
      <c r="A8" s="29" t="s">
        <v>36</v>
      </c>
      <c r="B8" s="30" t="s">
        <v>41</v>
      </c>
      <c r="C8" s="29" t="s">
        <v>60</v>
      </c>
      <c r="D8" s="39">
        <v>9</v>
      </c>
      <c r="E8" s="39">
        <v>4</v>
      </c>
      <c r="F8" s="39">
        <v>0</v>
      </c>
      <c r="G8" s="39">
        <v>3</v>
      </c>
      <c r="H8" s="39">
        <v>0</v>
      </c>
      <c r="I8" s="39">
        <v>0</v>
      </c>
      <c r="J8" s="39">
        <v>2</v>
      </c>
      <c r="K8" s="40">
        <v>0</v>
      </c>
      <c r="L8" s="39">
        <v>2</v>
      </c>
      <c r="M8" s="69"/>
    </row>
    <row r="9" spans="1:13" ht="63">
      <c r="A9" s="29" t="s">
        <v>36</v>
      </c>
      <c r="B9" s="30" t="s">
        <v>42</v>
      </c>
      <c r="C9" s="32" t="s">
        <v>51</v>
      </c>
      <c r="D9" s="39">
        <v>9</v>
      </c>
      <c r="E9" s="39">
        <v>0</v>
      </c>
      <c r="F9" s="39">
        <v>0</v>
      </c>
      <c r="G9" s="39">
        <v>4</v>
      </c>
      <c r="H9" s="39">
        <v>0</v>
      </c>
      <c r="I9" s="39">
        <v>0</v>
      </c>
      <c r="J9" s="40">
        <v>0</v>
      </c>
      <c r="K9" s="39">
        <v>0</v>
      </c>
      <c r="L9" s="41">
        <v>5</v>
      </c>
      <c r="M9" s="69"/>
    </row>
    <row r="10" spans="1:13" ht="63">
      <c r="A10" s="29" t="s">
        <v>36</v>
      </c>
      <c r="B10" s="30" t="s">
        <v>43</v>
      </c>
      <c r="C10" s="32" t="s">
        <v>52</v>
      </c>
      <c r="D10" s="39">
        <v>9</v>
      </c>
      <c r="E10" s="39">
        <v>0</v>
      </c>
      <c r="F10" s="39">
        <v>0</v>
      </c>
      <c r="G10" s="39">
        <v>0</v>
      </c>
      <c r="H10" s="39">
        <v>1</v>
      </c>
      <c r="I10" s="39">
        <v>0</v>
      </c>
      <c r="J10" s="40">
        <v>0</v>
      </c>
      <c r="K10" s="39">
        <v>0</v>
      </c>
      <c r="L10" s="41">
        <v>3</v>
      </c>
      <c r="M10" s="69"/>
    </row>
    <row r="11" spans="1:13" ht="63">
      <c r="A11" s="29" t="s">
        <v>36</v>
      </c>
      <c r="B11" s="30" t="s">
        <v>44</v>
      </c>
      <c r="C11" s="32" t="s">
        <v>53</v>
      </c>
      <c r="D11" s="39">
        <v>5</v>
      </c>
      <c r="E11" s="39">
        <v>4</v>
      </c>
      <c r="F11" s="39">
        <v>0</v>
      </c>
      <c r="G11" s="39">
        <v>0</v>
      </c>
      <c r="H11" s="39">
        <v>1</v>
      </c>
      <c r="I11" s="39">
        <v>2</v>
      </c>
      <c r="J11" s="40">
        <v>0</v>
      </c>
      <c r="K11" s="39">
        <v>0</v>
      </c>
      <c r="L11" s="41">
        <v>0</v>
      </c>
      <c r="M11" s="69"/>
    </row>
    <row r="12" spans="1:13" ht="63">
      <c r="A12" s="29" t="s">
        <v>36</v>
      </c>
      <c r="B12" s="30" t="s">
        <v>45</v>
      </c>
      <c r="C12" s="32" t="s">
        <v>54</v>
      </c>
      <c r="D12" s="39">
        <v>3</v>
      </c>
      <c r="E12" s="39">
        <v>5</v>
      </c>
      <c r="F12" s="39">
        <v>0</v>
      </c>
      <c r="G12" s="39">
        <v>0</v>
      </c>
      <c r="H12" s="39">
        <v>0</v>
      </c>
      <c r="I12" s="39">
        <v>2</v>
      </c>
      <c r="J12" s="39">
        <v>3</v>
      </c>
      <c r="K12" s="40">
        <v>0</v>
      </c>
      <c r="L12" s="39">
        <v>0</v>
      </c>
      <c r="M12" s="69"/>
    </row>
    <row r="13" spans="1:13" ht="63">
      <c r="A13" s="29" t="s">
        <v>36</v>
      </c>
      <c r="B13" s="33" t="s">
        <v>46</v>
      </c>
      <c r="C13" s="32" t="s">
        <v>55</v>
      </c>
      <c r="D13" s="39">
        <v>4</v>
      </c>
      <c r="E13" s="39">
        <v>2</v>
      </c>
      <c r="F13" s="39">
        <v>0</v>
      </c>
      <c r="G13" s="39">
        <v>5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69"/>
    </row>
    <row r="14" spans="1:13" ht="63">
      <c r="A14" s="29" t="s">
        <v>36</v>
      </c>
      <c r="B14" s="33" t="s">
        <v>48</v>
      </c>
      <c r="C14" s="32" t="s">
        <v>57</v>
      </c>
      <c r="D14" s="39">
        <v>5</v>
      </c>
      <c r="E14" s="39">
        <v>0</v>
      </c>
      <c r="F14" s="39">
        <v>0</v>
      </c>
      <c r="G14" s="39">
        <v>2</v>
      </c>
      <c r="H14" s="39">
        <v>0</v>
      </c>
      <c r="I14" s="39">
        <v>0</v>
      </c>
      <c r="J14" s="39">
        <v>0</v>
      </c>
      <c r="K14" s="39">
        <v>0</v>
      </c>
      <c r="L14" s="39">
        <v>3</v>
      </c>
      <c r="M14" s="70"/>
    </row>
  </sheetData>
  <mergeCells count="2">
    <mergeCell ref="A1:L1"/>
    <mergeCell ref="M4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12"/>
  <sheetViews>
    <sheetView zoomScaleNormal="100" workbookViewId="0">
      <selection activeCell="K2" sqref="K2"/>
    </sheetView>
  </sheetViews>
  <sheetFormatPr defaultColWidth="11.28515625" defaultRowHeight="15.75"/>
  <cols>
    <col min="1" max="1" width="16.7109375" style="12" customWidth="1"/>
    <col min="2" max="2" width="13.85546875" style="1" customWidth="1"/>
    <col min="3" max="3" width="14" style="1" customWidth="1"/>
    <col min="4" max="4" width="1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4.5703125" style="1" customWidth="1"/>
    <col min="9" max="9" width="15.5703125" style="1" customWidth="1"/>
    <col min="10" max="10" width="14.140625" style="1" customWidth="1"/>
    <col min="11" max="11" width="14.5703125" style="1" customWidth="1"/>
    <col min="12" max="12" width="15" style="1" customWidth="1"/>
    <col min="13" max="13" width="14.85546875" style="1" customWidth="1"/>
    <col min="14" max="16384" width="11.28515625" style="1"/>
  </cols>
  <sheetData>
    <row r="1" spans="1:13" ht="15.75" customHeight="1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>
        <f>SUM(D4:L12)</f>
        <v>0</v>
      </c>
    </row>
    <row r="2" spans="1:13" ht="405.75">
      <c r="A2" s="14" t="s">
        <v>20</v>
      </c>
      <c r="B2" s="10" t="s">
        <v>17</v>
      </c>
      <c r="C2" s="6" t="s">
        <v>18</v>
      </c>
      <c r="D2" s="6" t="s">
        <v>7</v>
      </c>
      <c r="E2" s="6" t="s">
        <v>16</v>
      </c>
      <c r="F2" s="6" t="s">
        <v>15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8" t="s">
        <v>13</v>
      </c>
      <c r="M2" s="6" t="s">
        <v>14</v>
      </c>
    </row>
    <row r="3" spans="1:13">
      <c r="A3" s="1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7">
        <v>10</v>
      </c>
      <c r="K3" s="9">
        <v>11</v>
      </c>
      <c r="L3" s="7">
        <v>12</v>
      </c>
      <c r="M3" s="15">
        <v>13</v>
      </c>
    </row>
    <row r="4" spans="1:13">
      <c r="A4" s="18"/>
      <c r="B4" s="18"/>
      <c r="C4" s="18"/>
      <c r="D4" s="23"/>
      <c r="E4" s="23"/>
      <c r="F4" s="23"/>
      <c r="G4" s="23"/>
      <c r="H4" s="23"/>
      <c r="I4" s="23"/>
      <c r="J4" s="23"/>
      <c r="K4" s="24"/>
      <c r="L4" s="25"/>
      <c r="M4" s="19"/>
    </row>
    <row r="5" spans="1:13">
      <c r="A5" s="18"/>
      <c r="B5" s="18"/>
      <c r="C5" s="18"/>
      <c r="D5" s="23"/>
      <c r="E5" s="23"/>
      <c r="F5" s="23"/>
      <c r="G5" s="23"/>
      <c r="H5" s="23"/>
      <c r="I5" s="23"/>
      <c r="J5" s="23"/>
      <c r="K5" s="24"/>
      <c r="L5" s="25"/>
      <c r="M5" s="19"/>
    </row>
    <row r="6" spans="1:13">
      <c r="A6" s="18"/>
      <c r="B6" s="18"/>
      <c r="C6" s="18"/>
      <c r="D6" s="23"/>
      <c r="E6" s="23"/>
      <c r="F6" s="23"/>
      <c r="G6" s="23"/>
      <c r="H6" s="23"/>
      <c r="I6" s="23"/>
      <c r="J6" s="23"/>
      <c r="K6" s="24"/>
      <c r="L6" s="25"/>
      <c r="M6" s="19"/>
    </row>
    <row r="7" spans="1:13">
      <c r="A7" s="18"/>
      <c r="B7" s="18"/>
      <c r="C7" s="18"/>
      <c r="D7" s="23"/>
      <c r="E7" s="23"/>
      <c r="F7" s="23"/>
      <c r="G7" s="23"/>
      <c r="H7" s="23"/>
      <c r="I7" s="23"/>
      <c r="J7" s="23"/>
      <c r="K7" s="24"/>
      <c r="L7" s="25"/>
      <c r="M7" s="19"/>
    </row>
    <row r="8" spans="1:13">
      <c r="A8" s="18"/>
      <c r="B8" s="18"/>
      <c r="C8" s="18"/>
      <c r="D8" s="23"/>
      <c r="E8" s="23"/>
      <c r="F8" s="23"/>
      <c r="G8" s="23"/>
      <c r="H8" s="23"/>
      <c r="I8" s="23"/>
      <c r="J8" s="23"/>
      <c r="K8" s="24"/>
      <c r="L8" s="25"/>
      <c r="M8" s="19"/>
    </row>
    <row r="9" spans="1:13">
      <c r="A9" s="20"/>
      <c r="B9" s="21"/>
      <c r="C9" s="18"/>
      <c r="D9" s="23"/>
      <c r="E9" s="23"/>
      <c r="F9" s="23"/>
      <c r="G9" s="23"/>
      <c r="H9" s="23"/>
      <c r="I9" s="23"/>
      <c r="J9" s="24"/>
      <c r="K9" s="25"/>
      <c r="L9" s="26"/>
      <c r="M9" s="22"/>
    </row>
    <row r="10" spans="1:13">
      <c r="A10" s="20"/>
      <c r="B10" s="21"/>
      <c r="C10" s="18"/>
      <c r="D10" s="23"/>
      <c r="E10" s="23"/>
      <c r="F10" s="23"/>
      <c r="G10" s="23"/>
      <c r="H10" s="23"/>
      <c r="I10" s="23"/>
      <c r="J10" s="24"/>
      <c r="K10" s="25"/>
      <c r="L10" s="26"/>
      <c r="M10" s="22"/>
    </row>
    <row r="11" spans="1:13">
      <c r="A11" s="20"/>
      <c r="B11" s="21"/>
      <c r="C11" s="18"/>
      <c r="D11" s="23"/>
      <c r="E11" s="23"/>
      <c r="F11" s="23"/>
      <c r="G11" s="23"/>
      <c r="H11" s="23"/>
      <c r="I11" s="23"/>
      <c r="J11" s="24"/>
      <c r="K11" s="25"/>
      <c r="L11" s="26"/>
      <c r="M11" s="22"/>
    </row>
    <row r="12" spans="1:13">
      <c r="A12" s="18"/>
      <c r="B12" s="18"/>
      <c r="C12" s="18"/>
      <c r="D12" s="23"/>
      <c r="E12" s="23"/>
      <c r="F12" s="23"/>
      <c r="G12" s="23"/>
      <c r="H12" s="23"/>
      <c r="I12" s="23"/>
      <c r="J12" s="23"/>
      <c r="K12" s="24"/>
      <c r="L12" s="25"/>
      <c r="M12" s="19"/>
    </row>
  </sheetData>
  <mergeCells count="1">
    <mergeCell ref="A1:L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M6"/>
  <sheetViews>
    <sheetView zoomScale="60" zoomScaleNormal="60" workbookViewId="0">
      <selection activeCell="Q5" sqref="Q5"/>
    </sheetView>
  </sheetViews>
  <sheetFormatPr defaultColWidth="11.28515625" defaultRowHeight="15.75"/>
  <cols>
    <col min="1" max="1" width="26.5703125" style="12" customWidth="1"/>
    <col min="2" max="2" width="11.140625" style="1" customWidth="1"/>
    <col min="3" max="3" width="24.85546875" style="1" customWidth="1"/>
    <col min="4" max="4" width="15" style="1" customWidth="1"/>
    <col min="5" max="5" width="14.28515625" style="1" customWidth="1"/>
    <col min="6" max="6" width="14.7109375" style="1" customWidth="1"/>
    <col min="7" max="7" width="15.140625" style="1" customWidth="1"/>
    <col min="8" max="8" width="14.5703125" style="1" customWidth="1"/>
    <col min="9" max="9" width="15.5703125" style="1" customWidth="1"/>
    <col min="10" max="10" width="14.140625" style="1" customWidth="1"/>
    <col min="11" max="11" width="14.5703125" style="1" customWidth="1"/>
    <col min="12" max="12" width="15" style="1" customWidth="1"/>
    <col min="13" max="13" width="15.5703125" style="1" customWidth="1"/>
    <col min="14" max="16384" width="11.28515625" style="1"/>
  </cols>
  <sheetData>
    <row r="1" spans="1:13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">
        <f>SUM(D4:L6)</f>
        <v>43</v>
      </c>
    </row>
    <row r="2" spans="1:13" ht="405.75">
      <c r="A2" s="14" t="s">
        <v>20</v>
      </c>
      <c r="B2" s="10" t="s">
        <v>17</v>
      </c>
      <c r="C2" s="6" t="s">
        <v>18</v>
      </c>
      <c r="D2" s="6" t="s">
        <v>7</v>
      </c>
      <c r="E2" s="6" t="s">
        <v>16</v>
      </c>
      <c r="F2" s="6" t="s">
        <v>15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8" t="s">
        <v>13</v>
      </c>
      <c r="M2" s="6" t="s">
        <v>14</v>
      </c>
    </row>
    <row r="3" spans="1:13">
      <c r="A3" s="1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7">
        <v>10</v>
      </c>
      <c r="K3" s="9">
        <v>11</v>
      </c>
      <c r="L3" s="7">
        <v>12</v>
      </c>
      <c r="M3" s="15">
        <v>13</v>
      </c>
    </row>
    <row r="4" spans="1:13" ht="78.75">
      <c r="A4" s="29" t="s">
        <v>36</v>
      </c>
      <c r="B4" s="33" t="s">
        <v>46</v>
      </c>
      <c r="C4" s="32" t="s">
        <v>55</v>
      </c>
      <c r="D4" s="42">
        <v>16</v>
      </c>
      <c r="E4" s="23"/>
      <c r="F4" s="23"/>
      <c r="G4" s="23"/>
      <c r="H4" s="23"/>
      <c r="I4" s="23"/>
      <c r="J4" s="23"/>
      <c r="K4" s="24"/>
      <c r="L4" s="25"/>
      <c r="M4" s="19"/>
    </row>
    <row r="5" spans="1:13" ht="110.25">
      <c r="A5" s="29" t="s">
        <v>36</v>
      </c>
      <c r="B5" s="33" t="s">
        <v>47</v>
      </c>
      <c r="C5" s="32" t="s">
        <v>56</v>
      </c>
      <c r="D5" s="42">
        <v>10</v>
      </c>
      <c r="E5" s="23"/>
      <c r="F5" s="23"/>
      <c r="G5" s="23"/>
      <c r="H5" s="23"/>
      <c r="I5" s="23"/>
      <c r="J5" s="23"/>
      <c r="K5" s="24"/>
      <c r="L5" s="25"/>
      <c r="M5" s="19"/>
    </row>
    <row r="6" spans="1:13" ht="78.75">
      <c r="A6" s="29" t="s">
        <v>36</v>
      </c>
      <c r="B6" s="33" t="s">
        <v>48</v>
      </c>
      <c r="C6" s="32" t="s">
        <v>57</v>
      </c>
      <c r="D6" s="42">
        <v>17</v>
      </c>
      <c r="E6" s="23"/>
      <c r="F6" s="23"/>
      <c r="G6" s="23"/>
      <c r="H6" s="23"/>
      <c r="I6" s="23"/>
      <c r="J6" s="23"/>
      <c r="K6" s="24"/>
      <c r="L6" s="25"/>
      <c r="M6" s="19"/>
    </row>
  </sheetData>
  <mergeCells count="1">
    <mergeCell ref="A1:L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M12"/>
  <sheetViews>
    <sheetView workbookViewId="0">
      <selection activeCell="I2" sqref="I2"/>
    </sheetView>
  </sheetViews>
  <sheetFormatPr defaultRowHeight="15"/>
  <cols>
    <col min="1" max="1" width="16.7109375" customWidth="1"/>
    <col min="2" max="2" width="13.85546875" customWidth="1"/>
    <col min="3" max="3" width="14" customWidth="1"/>
    <col min="4" max="4" width="15" customWidth="1"/>
    <col min="5" max="5" width="14.28515625" customWidth="1"/>
    <col min="6" max="6" width="14.7109375" customWidth="1"/>
    <col min="7" max="7" width="15.140625" customWidth="1"/>
    <col min="8" max="8" width="14.5703125" customWidth="1"/>
    <col min="9" max="9" width="15.5703125" customWidth="1"/>
    <col min="10" max="10" width="14.140625" customWidth="1"/>
    <col min="11" max="11" width="14.5703125" customWidth="1"/>
    <col min="12" max="12" width="15" customWidth="1"/>
    <col min="13" max="13" width="13.140625" customWidth="1"/>
  </cols>
  <sheetData>
    <row r="1" spans="1:13" ht="15.75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7">
        <f>SUM(D4:L12)</f>
        <v>0</v>
      </c>
    </row>
    <row r="2" spans="1:13" ht="405.75">
      <c r="A2" s="14" t="s">
        <v>20</v>
      </c>
      <c r="B2" s="6" t="s">
        <v>17</v>
      </c>
      <c r="C2" s="6" t="s">
        <v>18</v>
      </c>
      <c r="D2" s="6" t="s">
        <v>7</v>
      </c>
      <c r="E2" s="6" t="s">
        <v>16</v>
      </c>
      <c r="F2" s="6" t="s">
        <v>15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</row>
    <row r="3" spans="1:13" ht="15.75">
      <c r="A3" s="11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7">
        <v>10</v>
      </c>
      <c r="K3" s="9">
        <v>11</v>
      </c>
      <c r="L3" s="7">
        <v>12</v>
      </c>
      <c r="M3" s="15">
        <v>13</v>
      </c>
    </row>
    <row r="4" spans="1:13" ht="15.75">
      <c r="A4" s="18"/>
      <c r="B4" s="18"/>
      <c r="C4" s="18"/>
      <c r="D4" s="23"/>
      <c r="E4" s="23"/>
      <c r="F4" s="23"/>
      <c r="G4" s="23"/>
      <c r="H4" s="23"/>
      <c r="I4" s="23"/>
      <c r="J4" s="23"/>
      <c r="K4" s="23"/>
      <c r="L4" s="23"/>
      <c r="M4" s="18"/>
    </row>
    <row r="5" spans="1:13" ht="15.75">
      <c r="A5" s="18"/>
      <c r="B5" s="18"/>
      <c r="C5" s="18"/>
      <c r="D5" s="23"/>
      <c r="E5" s="23"/>
      <c r="F5" s="23"/>
      <c r="G5" s="23"/>
      <c r="H5" s="23"/>
      <c r="I5" s="23"/>
      <c r="J5" s="23"/>
      <c r="K5" s="23"/>
      <c r="L5" s="23"/>
      <c r="M5" s="18"/>
    </row>
    <row r="6" spans="1:13" ht="15.75">
      <c r="A6" s="18"/>
      <c r="B6" s="18"/>
      <c r="C6" s="18"/>
      <c r="D6" s="23"/>
      <c r="E6" s="23"/>
      <c r="F6" s="23"/>
      <c r="G6" s="23"/>
      <c r="H6" s="23"/>
      <c r="I6" s="23"/>
      <c r="J6" s="23"/>
      <c r="K6" s="23"/>
      <c r="L6" s="23"/>
      <c r="M6" s="18"/>
    </row>
    <row r="7" spans="1:13" ht="15.75">
      <c r="A7" s="18"/>
      <c r="B7" s="18"/>
      <c r="C7" s="18"/>
      <c r="D7" s="23"/>
      <c r="E7" s="23"/>
      <c r="F7" s="23"/>
      <c r="G7" s="23"/>
      <c r="H7" s="23"/>
      <c r="I7" s="23"/>
      <c r="J7" s="23"/>
      <c r="K7" s="23"/>
      <c r="L7" s="23"/>
      <c r="M7" s="18"/>
    </row>
    <row r="8" spans="1:13" ht="15.75">
      <c r="A8" s="18"/>
      <c r="B8" s="18"/>
      <c r="C8" s="18"/>
      <c r="D8" s="23"/>
      <c r="E8" s="23"/>
      <c r="F8" s="23"/>
      <c r="G8" s="23"/>
      <c r="H8" s="23"/>
      <c r="I8" s="23"/>
      <c r="J8" s="23"/>
      <c r="K8" s="23"/>
      <c r="L8" s="23"/>
      <c r="M8" s="18"/>
    </row>
    <row r="9" spans="1:13">
      <c r="A9" s="20"/>
      <c r="B9" s="20"/>
      <c r="C9" s="20"/>
      <c r="D9" s="27"/>
      <c r="E9" s="27"/>
      <c r="F9" s="27"/>
      <c r="G9" s="27"/>
      <c r="H9" s="27"/>
      <c r="I9" s="27"/>
      <c r="J9" s="27"/>
      <c r="K9" s="27"/>
      <c r="L9" s="27"/>
      <c r="M9" s="20"/>
    </row>
    <row r="10" spans="1:13">
      <c r="A10" s="20"/>
      <c r="B10" s="20"/>
      <c r="C10" s="20"/>
      <c r="D10" s="27"/>
      <c r="E10" s="27"/>
      <c r="F10" s="27"/>
      <c r="G10" s="27"/>
      <c r="H10" s="27"/>
      <c r="I10" s="27"/>
      <c r="J10" s="27"/>
      <c r="K10" s="27"/>
      <c r="L10" s="27"/>
      <c r="M10" s="20"/>
    </row>
    <row r="11" spans="1:13">
      <c r="A11" s="20"/>
      <c r="B11" s="20"/>
      <c r="C11" s="20"/>
      <c r="D11" s="27"/>
      <c r="E11" s="27"/>
      <c r="F11" s="27"/>
      <c r="G11" s="27"/>
      <c r="H11" s="27"/>
      <c r="I11" s="27"/>
      <c r="J11" s="27"/>
      <c r="K11" s="27"/>
      <c r="L11" s="27"/>
      <c r="M11" s="20"/>
    </row>
    <row r="12" spans="1:13" ht="15.75">
      <c r="A12" s="18"/>
      <c r="B12" s="18"/>
      <c r="C12" s="18"/>
      <c r="D12" s="23"/>
      <c r="E12" s="23"/>
      <c r="F12" s="23"/>
      <c r="G12" s="23"/>
      <c r="H12" s="23"/>
      <c r="I12" s="23"/>
      <c r="J12" s="23"/>
      <c r="K12" s="23"/>
      <c r="L12" s="23"/>
      <c r="M12" s="18"/>
    </row>
  </sheetData>
  <mergeCells count="1">
    <mergeCell ref="A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Инструкция по заполнению формы</vt:lpstr>
      <vt:lpstr>Общее количество</vt:lpstr>
      <vt:lpstr>По направлениям ОЧНОЕ</vt:lpstr>
      <vt:lpstr>По направлениям ОЧНО-ЗАОЧНОЕ</vt:lpstr>
      <vt:lpstr>По направлениям ЗАОЧНОЕ</vt:lpstr>
      <vt:lpstr>По направлениям ЦЕЛЕВОЕ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2019-09-24T08:11:32Z</dcterms:modified>
</cp:coreProperties>
</file>